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580" windowHeight="8280" activeTab="0"/>
  </bookViews>
  <sheets>
    <sheet name="公办明细" sheetId="1" r:id="rId1"/>
    <sheet name="翰林明细" sheetId="2" r:id="rId2"/>
    <sheet name="公办财务" sheetId="3" r:id="rId3"/>
    <sheet name="翰林财务" sheetId="4" r:id="rId4"/>
    <sheet name="财务扣税公式" sheetId="5" r:id="rId5"/>
  </sheets>
  <definedNames/>
  <calcPr fullCalcOnLoad="1"/>
</workbook>
</file>

<file path=xl/sharedStrings.xml><?xml version="1.0" encoding="utf-8"?>
<sst xmlns="http://schemas.openxmlformats.org/spreadsheetml/2006/main" count="235" uniqueCount="91">
  <si>
    <t>职称</t>
  </si>
  <si>
    <t>任课班级</t>
  </si>
  <si>
    <t>课程名称</t>
  </si>
  <si>
    <t>任课教师</t>
  </si>
  <si>
    <t>课程号</t>
  </si>
  <si>
    <t>课序号</t>
  </si>
  <si>
    <t>学生数</t>
  </si>
  <si>
    <t>总课时</t>
  </si>
  <si>
    <t xml:space="preserve">理论课时 </t>
  </si>
  <si>
    <t>实验、见习、准备课时</t>
  </si>
  <si>
    <t>课时</t>
  </si>
  <si>
    <t>组数</t>
  </si>
  <si>
    <t>总计</t>
  </si>
  <si>
    <t>姓名</t>
  </si>
  <si>
    <t>证件类型代码</t>
  </si>
  <si>
    <t>证件号码</t>
  </si>
  <si>
    <t>地区代码</t>
  </si>
  <si>
    <t>职务代码</t>
  </si>
  <si>
    <t>职业代码</t>
  </si>
  <si>
    <t>项目代码</t>
  </si>
  <si>
    <t>境内收入</t>
  </si>
  <si>
    <t>境外收入</t>
  </si>
  <si>
    <t>收入合计</t>
  </si>
  <si>
    <t>允许扣除四金</t>
  </si>
  <si>
    <t>其他免税收入</t>
  </si>
  <si>
    <t>免税收入合计</t>
  </si>
  <si>
    <t>允许扣除的税费</t>
  </si>
  <si>
    <t>费用扣除标准</t>
  </si>
  <si>
    <t>准予扣除的捐赠额</t>
  </si>
  <si>
    <t>应纳税所得额</t>
  </si>
  <si>
    <t>适用税率</t>
  </si>
  <si>
    <t>速算扣除数</t>
  </si>
  <si>
    <t>应扣税额</t>
  </si>
  <si>
    <t>已扣税额</t>
  </si>
  <si>
    <t>应补(退)税额</t>
  </si>
  <si>
    <t>备注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</si>
  <si>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</si>
  <si>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</si>
  <si>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</si>
  <si>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</si>
  <si>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</si>
  <si>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</si>
  <si>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</si>
  <si>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</si>
  <si>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</si>
  <si>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</si>
  <si>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</si>
  <si>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</si>
  <si>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</si>
  <si>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</si>
  <si>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</si>
  <si>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</si>
  <si>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</si>
  <si>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</si>
  <si>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</si>
  <si>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</si>
  <si>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</si>
  <si>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</si>
  <si>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</si>
  <si>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001</t>
  </si>
  <si>
    <t>156</t>
  </si>
  <si>
    <t>05</t>
  </si>
  <si>
    <t>30</t>
  </si>
  <si>
    <t>07010411</t>
  </si>
  <si>
    <t xml:space="preserve"> </t>
  </si>
  <si>
    <t>所在单位</t>
  </si>
  <si>
    <t>单价</t>
  </si>
  <si>
    <t>总费用</t>
  </si>
  <si>
    <r>
      <t>南京中医药大学</t>
    </r>
    <r>
      <rPr>
        <b/>
        <u val="single"/>
        <sz val="14"/>
        <rFont val="宋体"/>
        <family val="0"/>
      </rPr>
      <t xml:space="preserve">       </t>
    </r>
    <r>
      <rPr>
        <b/>
        <sz val="14"/>
        <rFont val="宋体"/>
        <family val="0"/>
      </rPr>
      <t xml:space="preserve">学院      </t>
    </r>
    <r>
      <rPr>
        <b/>
        <u val="single"/>
        <sz val="14"/>
        <rFont val="宋体"/>
        <family val="0"/>
      </rPr>
      <t>学年第    学期</t>
    </r>
    <r>
      <rPr>
        <b/>
        <sz val="14"/>
        <rFont val="宋体"/>
        <family val="0"/>
      </rPr>
      <t>全日制本专科教学工作量审核表（公办）</t>
    </r>
  </si>
  <si>
    <r>
      <t>南京中医药大学</t>
    </r>
    <r>
      <rPr>
        <b/>
        <u val="single"/>
        <sz val="14"/>
        <rFont val="宋体"/>
        <family val="0"/>
      </rPr>
      <t xml:space="preserve">       </t>
    </r>
    <r>
      <rPr>
        <b/>
        <sz val="14"/>
        <rFont val="宋体"/>
        <family val="0"/>
      </rPr>
      <t>学院</t>
    </r>
    <r>
      <rPr>
        <b/>
        <u val="single"/>
        <sz val="14"/>
        <rFont val="宋体"/>
        <family val="0"/>
      </rPr>
      <t xml:space="preserve">         学年第    学期</t>
    </r>
    <r>
      <rPr>
        <b/>
        <sz val="14"/>
        <rFont val="宋体"/>
        <family val="0"/>
      </rPr>
      <t>全日制本专科教学工作量审核表（翰林）</t>
    </r>
  </si>
  <si>
    <r>
      <t xml:space="preserve">      </t>
    </r>
    <r>
      <rPr>
        <sz val="11"/>
        <rFont val="宋体"/>
        <family val="0"/>
      </rPr>
      <t>教务处长审核</t>
    </r>
    <r>
      <rPr>
        <sz val="11"/>
        <rFont val="Times New Roman"/>
        <family val="1"/>
      </rPr>
      <t>__________</t>
    </r>
    <r>
      <rPr>
        <sz val="11"/>
        <rFont val="宋体"/>
        <family val="0"/>
      </rPr>
      <t>院长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系主任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审核</t>
    </r>
    <r>
      <rPr>
        <sz val="11"/>
        <rFont val="Times New Roman"/>
        <family val="1"/>
      </rPr>
      <t>__________</t>
    </r>
    <r>
      <rPr>
        <sz val="11"/>
        <rFont val="宋体"/>
        <family val="0"/>
      </rPr>
      <t>填表人</t>
    </r>
    <r>
      <rPr>
        <sz val="11"/>
        <rFont val="Times New Roman"/>
        <family val="1"/>
      </rPr>
      <t>__</t>
    </r>
    <r>
      <rPr>
        <sz val="11"/>
        <rFont val="Times New Roman"/>
        <family val="1"/>
      </rPr>
      <t xml:space="preserve">_____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日</t>
    </r>
  </si>
  <si>
    <r>
      <t xml:space="preserve">      </t>
    </r>
    <r>
      <rPr>
        <sz val="11"/>
        <rFont val="宋体"/>
        <family val="0"/>
      </rPr>
      <t>教务处长审核</t>
    </r>
    <r>
      <rPr>
        <sz val="11"/>
        <rFont val="Times New Roman"/>
        <family val="1"/>
      </rPr>
      <t>__________</t>
    </r>
    <r>
      <rPr>
        <sz val="11"/>
        <rFont val="宋体"/>
        <family val="0"/>
      </rPr>
      <t>院长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系主任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审核</t>
    </r>
    <r>
      <rPr>
        <sz val="11"/>
        <rFont val="Times New Roman"/>
        <family val="1"/>
      </rPr>
      <t>__________</t>
    </r>
    <r>
      <rPr>
        <sz val="11"/>
        <rFont val="宋体"/>
        <family val="0"/>
      </rPr>
      <t>填表人</t>
    </r>
    <r>
      <rPr>
        <sz val="11"/>
        <rFont val="Times New Roman"/>
        <family val="1"/>
      </rPr>
      <t>___</t>
    </r>
    <r>
      <rPr>
        <sz val="11"/>
        <rFont val="Times New Roman"/>
        <family val="1"/>
      </rPr>
      <t xml:space="preserve">____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日</t>
    </r>
  </si>
  <si>
    <t>任课教师姓名</t>
  </si>
  <si>
    <t xml:space="preserve">   南京中医药大学      学年第     学期全日制本专科外请教师课时费(公办)</t>
  </si>
  <si>
    <t xml:space="preserve">   南京中医药大学      学年第     学期全日制本专科外请教师课时费(翰林)</t>
  </si>
  <si>
    <r>
      <t>部门</t>
    </r>
    <r>
      <rPr>
        <b/>
        <sz val="12"/>
        <rFont val="Times New Roman"/>
        <family val="1"/>
      </rPr>
      <t xml:space="preserve">:                                  </t>
    </r>
    <r>
      <rPr>
        <b/>
        <sz val="12"/>
        <rFont val="宋体"/>
        <family val="0"/>
      </rPr>
      <t>项目编号</t>
    </r>
    <r>
      <rPr>
        <b/>
        <sz val="12"/>
        <rFont val="Times New Roman"/>
        <family val="1"/>
      </rPr>
      <t xml:space="preserve">:                                               </t>
    </r>
    <r>
      <rPr>
        <b/>
        <sz val="12"/>
        <rFont val="宋体"/>
        <family val="0"/>
      </rPr>
      <t>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 xml:space="preserve">               </t>
    </r>
  </si>
  <si>
    <r>
      <t>部门</t>
    </r>
    <r>
      <rPr>
        <b/>
        <sz val="12"/>
        <rFont val="Times New Roman"/>
        <family val="1"/>
      </rPr>
      <t xml:space="preserve">:                                                 </t>
    </r>
    <r>
      <rPr>
        <b/>
        <sz val="12"/>
        <rFont val="宋体"/>
        <family val="0"/>
      </rPr>
      <t>项目编号</t>
    </r>
    <r>
      <rPr>
        <b/>
        <sz val="12"/>
        <rFont val="Times New Roman"/>
        <family val="1"/>
      </rPr>
      <t xml:space="preserve">:                                            </t>
    </r>
    <r>
      <rPr>
        <b/>
        <sz val="12"/>
        <rFont val="宋体"/>
        <family val="0"/>
      </rPr>
      <t>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 xml:space="preserve">               </t>
    </r>
  </si>
  <si>
    <t>序号</t>
  </si>
  <si>
    <t>姓名</t>
  </si>
  <si>
    <t>身份证号码</t>
  </si>
  <si>
    <t>税前费用</t>
  </si>
  <si>
    <t>扣税金额</t>
  </si>
  <si>
    <t>税后费用</t>
  </si>
  <si>
    <t>工商银行卡号</t>
  </si>
  <si>
    <t>领款人签名</t>
  </si>
  <si>
    <t>备注</t>
  </si>
  <si>
    <t>合计(大写)</t>
  </si>
  <si>
    <t>校领导审批:</t>
  </si>
  <si>
    <t xml:space="preserve"> 教务处审批:</t>
  </si>
  <si>
    <r>
      <t>部门审批</t>
    </r>
    <r>
      <rPr>
        <b/>
        <sz val="12"/>
        <rFont val="Times New Roman"/>
        <family val="1"/>
      </rPr>
      <t>:</t>
    </r>
  </si>
  <si>
    <t>经手人: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</si>
</sst>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4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宋体"/>
      <family val="0"/>
    </font>
    <font>
      <b/>
      <sz val="16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left"/>
      <protection/>
    </xf>
    <xf numFmtId="0" fontId="1" fillId="0" borderId="0" xfId="18" applyFont="1" applyBorder="1" applyAlignment="1">
      <alignment horizontal="left"/>
      <protection/>
    </xf>
    <xf numFmtId="0" fontId="5" fillId="0" borderId="0" xfId="18" applyFont="1" applyBorder="1" applyAlignment="1">
      <alignment wrapText="1"/>
      <protection/>
    </xf>
    <xf numFmtId="0" fontId="1" fillId="0" borderId="0" xfId="18" applyFont="1" applyBorder="1" applyAlignment="1">
      <alignment/>
      <protection/>
    </xf>
    <xf numFmtId="0" fontId="0" fillId="0" borderId="0" xfId="18" applyBorder="1">
      <alignment/>
      <protection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" fillId="0" borderId="1" xfId="16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16" applyNumberFormat="1" applyFont="1" applyFill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 quotePrefix="1">
      <alignment horizontal="center"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17" applyFont="1" applyBorder="1" applyAlignment="1">
      <alignment horizontal="center" vertical="center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1" xfId="16" applyFont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16" applyNumberFormat="1" applyFont="1" applyFill="1" applyBorder="1" applyAlignment="1" quotePrefix="1">
      <alignment horizontal="center" vertical="center"/>
      <protection/>
    </xf>
    <xf numFmtId="0" fontId="7" fillId="0" borderId="1" xfId="17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16" applyFont="1" applyBorder="1" applyAlignment="1">
      <alignment horizontal="center" vertical="center"/>
      <protection/>
    </xf>
    <xf numFmtId="0" fontId="7" fillId="0" borderId="4" xfId="16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16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4" fontId="0" fillId="0" borderId="1" xfId="2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</cellXfs>
  <cellStyles count="11">
    <cellStyle name="Normal" xfId="0"/>
    <cellStyle name="Percent" xfId="15"/>
    <cellStyle name="常规_Sheet1" xfId="16"/>
    <cellStyle name="常规_Sheet2" xfId="17"/>
    <cellStyle name="常规_翰林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7.875" style="0" customWidth="1"/>
    <col min="2" max="2" width="9.375" style="0" customWidth="1"/>
    <col min="3" max="3" width="10.125" style="0" customWidth="1"/>
    <col min="4" max="4" width="7.625" style="0" customWidth="1"/>
    <col min="5" max="5" width="4.375" style="0" customWidth="1"/>
    <col min="6" max="6" width="11.375" style="0" customWidth="1"/>
    <col min="7" max="7" width="17.625" style="0" customWidth="1"/>
    <col min="8" max="9" width="6.375" style="0" bestFit="1" customWidth="1"/>
    <col min="10" max="10" width="4.875" style="0" customWidth="1"/>
    <col min="11" max="11" width="6.625" style="0" customWidth="1"/>
    <col min="12" max="12" width="3.875" style="0" customWidth="1"/>
    <col min="13" max="13" width="4.125" style="0" customWidth="1"/>
    <col min="14" max="14" width="5.625" style="0" customWidth="1"/>
    <col min="15" max="15" width="8.50390625" style="0" customWidth="1"/>
  </cols>
  <sheetData>
    <row r="1" spans="1:15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10" customFormat="1" ht="24.75" customHeight="1">
      <c r="A2" s="79" t="s">
        <v>72</v>
      </c>
      <c r="B2" s="79" t="s">
        <v>0</v>
      </c>
      <c r="C2" s="86" t="s">
        <v>65</v>
      </c>
      <c r="D2" s="88" t="s">
        <v>4</v>
      </c>
      <c r="E2" s="88" t="s">
        <v>5</v>
      </c>
      <c r="F2" s="79" t="s">
        <v>2</v>
      </c>
      <c r="G2" s="79" t="s">
        <v>1</v>
      </c>
      <c r="H2" s="79" t="s">
        <v>6</v>
      </c>
      <c r="I2" s="79" t="s">
        <v>7</v>
      </c>
      <c r="J2" s="80" t="s">
        <v>8</v>
      </c>
      <c r="K2" s="81"/>
      <c r="L2" s="82" t="s">
        <v>9</v>
      </c>
      <c r="M2" s="83"/>
      <c r="N2" s="84"/>
      <c r="O2" s="79" t="s">
        <v>67</v>
      </c>
    </row>
    <row r="3" spans="1:15" s="11" customFormat="1" ht="46.5" customHeight="1">
      <c r="A3" s="79"/>
      <c r="B3" s="79"/>
      <c r="C3" s="87"/>
      <c r="D3" s="89"/>
      <c r="E3" s="89"/>
      <c r="F3" s="79"/>
      <c r="G3" s="79"/>
      <c r="H3" s="79"/>
      <c r="I3" s="79"/>
      <c r="J3" s="9" t="s">
        <v>10</v>
      </c>
      <c r="K3" s="9" t="s">
        <v>66</v>
      </c>
      <c r="L3" s="9" t="s">
        <v>10</v>
      </c>
      <c r="M3" s="9" t="s">
        <v>11</v>
      </c>
      <c r="N3" s="9" t="s">
        <v>66</v>
      </c>
      <c r="O3" s="79"/>
    </row>
    <row r="4" spans="1:15" s="26" customFormat="1" ht="29.25" customHeight="1">
      <c r="A4" s="21"/>
      <c r="B4" s="21"/>
      <c r="C4" s="21"/>
      <c r="D4" s="21"/>
      <c r="E4" s="21"/>
      <c r="F4" s="60"/>
      <c r="G4" s="61"/>
      <c r="H4" s="60"/>
      <c r="I4" s="21"/>
      <c r="J4" s="24"/>
      <c r="K4" s="21"/>
      <c r="L4" s="24"/>
      <c r="M4" s="24"/>
      <c r="N4" s="24"/>
      <c r="O4" s="25"/>
    </row>
    <row r="5" spans="1:15" s="26" customFormat="1" ht="18" customHeight="1">
      <c r="A5" s="21"/>
      <c r="B5" s="21"/>
      <c r="C5" s="21"/>
      <c r="D5" s="21"/>
      <c r="E5" s="21"/>
      <c r="F5" s="60"/>
      <c r="G5" s="61"/>
      <c r="H5" s="60"/>
      <c r="I5" s="21"/>
      <c r="J5" s="24"/>
      <c r="K5" s="21"/>
      <c r="L5" s="24"/>
      <c r="M5" s="24"/>
      <c r="N5" s="24"/>
      <c r="O5" s="25"/>
    </row>
    <row r="6" spans="1:15" s="26" customFormat="1" ht="30" customHeight="1">
      <c r="A6" s="21"/>
      <c r="B6" s="21"/>
      <c r="C6" s="21"/>
      <c r="D6" s="21"/>
      <c r="E6" s="21"/>
      <c r="F6" s="60"/>
      <c r="G6" s="61"/>
      <c r="H6" s="60"/>
      <c r="I6" s="21"/>
      <c r="J6" s="24"/>
      <c r="K6" s="21"/>
      <c r="L6" s="24"/>
      <c r="M6" s="24"/>
      <c r="N6" s="24"/>
      <c r="O6" s="25"/>
    </row>
    <row r="7" spans="1:15" s="32" customFormat="1" ht="18" customHeight="1">
      <c r="A7" s="21"/>
      <c r="B7" s="21"/>
      <c r="C7" s="21"/>
      <c r="D7" s="62"/>
      <c r="E7" s="22"/>
      <c r="F7" s="63"/>
      <c r="G7" s="61"/>
      <c r="H7" s="60"/>
      <c r="I7" s="64"/>
      <c r="J7" s="30"/>
      <c r="K7" s="22"/>
      <c r="L7" s="31"/>
      <c r="M7" s="31"/>
      <c r="N7" s="28"/>
      <c r="O7" s="25"/>
    </row>
    <row r="8" spans="1:15" s="32" customFormat="1" ht="30.75" customHeight="1">
      <c r="A8" s="22"/>
      <c r="B8" s="22"/>
      <c r="C8" s="22"/>
      <c r="D8" s="62"/>
      <c r="E8" s="22"/>
      <c r="F8" s="61"/>
      <c r="G8" s="61"/>
      <c r="H8" s="60"/>
      <c r="I8" s="64"/>
      <c r="J8" s="30"/>
      <c r="K8" s="21"/>
      <c r="L8" s="31"/>
      <c r="M8" s="31"/>
      <c r="N8" s="28"/>
      <c r="O8" s="25"/>
    </row>
    <row r="9" spans="1:15" s="32" customFormat="1" ht="26.25" customHeight="1">
      <c r="A9" s="22"/>
      <c r="B9" s="22"/>
      <c r="C9" s="22"/>
      <c r="D9" s="62"/>
      <c r="E9" s="22"/>
      <c r="F9" s="61"/>
      <c r="G9" s="61"/>
      <c r="H9" s="60"/>
      <c r="I9" s="64"/>
      <c r="J9" s="30"/>
      <c r="K9" s="21"/>
      <c r="L9" s="31"/>
      <c r="M9" s="31"/>
      <c r="N9" s="28"/>
      <c r="O9" s="25"/>
    </row>
    <row r="10" spans="1:15" s="41" customFormat="1" ht="18" customHeight="1">
      <c r="A10" s="23"/>
      <c r="B10" s="65"/>
      <c r="C10" s="23"/>
      <c r="D10" s="66"/>
      <c r="E10" s="67"/>
      <c r="F10" s="68"/>
      <c r="G10" s="61"/>
      <c r="H10" s="68"/>
      <c r="I10" s="68"/>
      <c r="J10" s="39"/>
      <c r="K10" s="67"/>
      <c r="L10" s="34"/>
      <c r="M10" s="40"/>
      <c r="N10" s="39"/>
      <c r="O10" s="25"/>
    </row>
    <row r="11" spans="1:15" s="41" customFormat="1" ht="18" customHeight="1">
      <c r="A11" s="23"/>
      <c r="B11" s="23"/>
      <c r="C11" s="23"/>
      <c r="D11" s="66"/>
      <c r="E11" s="69"/>
      <c r="F11" s="61"/>
      <c r="G11" s="61"/>
      <c r="H11" s="68"/>
      <c r="I11" s="70"/>
      <c r="J11" s="43"/>
      <c r="K11" s="67"/>
      <c r="L11" s="34"/>
      <c r="M11" s="40"/>
      <c r="N11" s="34"/>
      <c r="O11" s="25"/>
    </row>
    <row r="12" spans="1:15" s="41" customFormat="1" ht="18" customHeight="1">
      <c r="A12" s="23"/>
      <c r="B12" s="23"/>
      <c r="C12" s="23"/>
      <c r="D12" s="66"/>
      <c r="E12" s="69"/>
      <c r="F12" s="61"/>
      <c r="G12" s="61"/>
      <c r="H12" s="68"/>
      <c r="I12" s="70"/>
      <c r="J12" s="43"/>
      <c r="K12" s="67"/>
      <c r="L12" s="34"/>
      <c r="M12" s="40"/>
      <c r="N12" s="34"/>
      <c r="O12" s="25"/>
    </row>
    <row r="13" spans="1:15" s="41" customFormat="1" ht="18" customHeight="1">
      <c r="A13" s="23"/>
      <c r="B13" s="23"/>
      <c r="C13" s="23"/>
      <c r="D13" s="66"/>
      <c r="E13" s="69"/>
      <c r="F13" s="61"/>
      <c r="G13" s="61"/>
      <c r="H13" s="68"/>
      <c r="I13" s="70"/>
      <c r="J13" s="43"/>
      <c r="K13" s="67"/>
      <c r="L13" s="34"/>
      <c r="M13" s="40"/>
      <c r="N13" s="34"/>
      <c r="O13" s="25"/>
    </row>
    <row r="14" spans="1:15" s="41" customFormat="1" ht="18" customHeight="1">
      <c r="A14" s="23"/>
      <c r="B14" s="23"/>
      <c r="C14" s="23"/>
      <c r="D14" s="66"/>
      <c r="E14" s="69"/>
      <c r="F14" s="68"/>
      <c r="G14" s="61"/>
      <c r="H14" s="68"/>
      <c r="I14" s="23"/>
      <c r="J14" s="34"/>
      <c r="K14" s="23"/>
      <c r="L14" s="34"/>
      <c r="M14" s="40"/>
      <c r="N14" s="44"/>
      <c r="O14" s="25"/>
    </row>
    <row r="15" spans="1:15" s="41" customFormat="1" ht="18" customHeight="1">
      <c r="A15" s="23"/>
      <c r="B15" s="23"/>
      <c r="C15" s="23"/>
      <c r="D15" s="66"/>
      <c r="E15" s="69"/>
      <c r="F15" s="68"/>
      <c r="G15" s="61"/>
      <c r="H15" s="68"/>
      <c r="I15" s="23"/>
      <c r="J15" s="34"/>
      <c r="K15" s="23"/>
      <c r="L15" s="34"/>
      <c r="M15" s="40"/>
      <c r="N15" s="44"/>
      <c r="O15" s="25"/>
    </row>
    <row r="16" spans="1:15" s="11" customFormat="1" ht="27" customHeight="1">
      <c r="A16" s="45" t="s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8" spans="1:11" s="1" customFormat="1" ht="15">
      <c r="A18" t="s">
        <v>71</v>
      </c>
      <c r="B18" s="3"/>
      <c r="C18" s="4"/>
      <c r="D18" s="5"/>
      <c r="E18" s="6"/>
      <c r="F18" s="3"/>
      <c r="G18" s="2"/>
      <c r="H18" s="3"/>
      <c r="I18" s="7"/>
      <c r="J18" s="7"/>
      <c r="K18" s="7"/>
    </row>
  </sheetData>
  <mergeCells count="13">
    <mergeCell ref="L2:N2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8" sqref="A18"/>
    </sheetView>
  </sheetViews>
  <sheetFormatPr defaultColWidth="9.00390625" defaultRowHeight="14.25"/>
  <cols>
    <col min="1" max="1" width="7.875" style="0" customWidth="1"/>
    <col min="2" max="2" width="6.00390625" style="0" customWidth="1"/>
    <col min="3" max="3" width="10.125" style="0" customWidth="1"/>
    <col min="4" max="4" width="7.625" style="0" customWidth="1"/>
    <col min="5" max="5" width="4.375" style="0" customWidth="1"/>
    <col min="6" max="6" width="10.125" style="0" customWidth="1"/>
    <col min="7" max="7" width="20.125" style="0" customWidth="1"/>
    <col min="8" max="9" width="6.375" style="0" bestFit="1" customWidth="1"/>
    <col min="10" max="10" width="4.875" style="0" customWidth="1"/>
    <col min="11" max="11" width="4.625" style="0" customWidth="1"/>
    <col min="12" max="12" width="3.875" style="0" customWidth="1"/>
    <col min="13" max="13" width="4.125" style="0" customWidth="1"/>
    <col min="14" max="14" width="5.625" style="0" customWidth="1"/>
    <col min="15" max="15" width="8.50390625" style="0" customWidth="1"/>
  </cols>
  <sheetData>
    <row r="1" spans="1:15" ht="30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10" customFormat="1" ht="24.75" customHeight="1">
      <c r="A2" s="79" t="s">
        <v>3</v>
      </c>
      <c r="B2" s="79" t="s">
        <v>0</v>
      </c>
      <c r="C2" s="86" t="s">
        <v>65</v>
      </c>
      <c r="D2" s="88" t="s">
        <v>4</v>
      </c>
      <c r="E2" s="88" t="s">
        <v>5</v>
      </c>
      <c r="F2" s="79" t="s">
        <v>2</v>
      </c>
      <c r="G2" s="79" t="s">
        <v>1</v>
      </c>
      <c r="H2" s="79" t="s">
        <v>6</v>
      </c>
      <c r="I2" s="79" t="s">
        <v>7</v>
      </c>
      <c r="J2" s="80" t="s">
        <v>8</v>
      </c>
      <c r="K2" s="81"/>
      <c r="L2" s="82" t="s">
        <v>9</v>
      </c>
      <c r="M2" s="83"/>
      <c r="N2" s="84"/>
      <c r="O2" s="79" t="s">
        <v>67</v>
      </c>
    </row>
    <row r="3" spans="1:15" s="11" customFormat="1" ht="46.5" customHeight="1">
      <c r="A3" s="79"/>
      <c r="B3" s="79"/>
      <c r="C3" s="87"/>
      <c r="D3" s="89"/>
      <c r="E3" s="89"/>
      <c r="F3" s="79"/>
      <c r="G3" s="79"/>
      <c r="H3" s="79"/>
      <c r="I3" s="79"/>
      <c r="J3" s="9" t="s">
        <v>10</v>
      </c>
      <c r="K3" s="9" t="s">
        <v>66</v>
      </c>
      <c r="L3" s="9" t="s">
        <v>10</v>
      </c>
      <c r="M3" s="9" t="s">
        <v>11</v>
      </c>
      <c r="N3" s="9" t="s">
        <v>66</v>
      </c>
      <c r="O3" s="79"/>
    </row>
    <row r="4" spans="1:15" s="26" customFormat="1" ht="18" customHeight="1">
      <c r="A4" s="71"/>
      <c r="B4" s="71"/>
      <c r="C4" s="71"/>
      <c r="D4" s="71"/>
      <c r="E4" s="71"/>
      <c r="F4" s="71"/>
      <c r="G4" s="72"/>
      <c r="H4" s="71"/>
      <c r="I4" s="71"/>
      <c r="J4" s="24"/>
      <c r="K4" s="71"/>
      <c r="L4" s="24"/>
      <c r="M4" s="24"/>
      <c r="N4" s="24"/>
      <c r="O4" s="25"/>
    </row>
    <row r="5" spans="1:15" s="26" customFormat="1" ht="18" customHeight="1">
      <c r="A5" s="21"/>
      <c r="B5" s="21"/>
      <c r="C5" s="21"/>
      <c r="D5" s="21"/>
      <c r="E5" s="21"/>
      <c r="F5" s="21"/>
      <c r="G5" s="60"/>
      <c r="H5" s="21"/>
      <c r="I5" s="21"/>
      <c r="J5" s="24"/>
      <c r="K5" s="21"/>
      <c r="L5" s="24"/>
      <c r="M5" s="24"/>
      <c r="N5" s="24"/>
      <c r="O5" s="25"/>
    </row>
    <row r="6" spans="1:15" s="26" customFormat="1" ht="30" customHeight="1">
      <c r="A6" s="21"/>
      <c r="B6" s="21"/>
      <c r="C6" s="21"/>
      <c r="D6" s="21"/>
      <c r="E6" s="21"/>
      <c r="F6" s="21"/>
      <c r="G6" s="60"/>
      <c r="H6" s="21"/>
      <c r="I6" s="21"/>
      <c r="J6" s="24"/>
      <c r="K6" s="21"/>
      <c r="L6" s="24"/>
      <c r="M6" s="24"/>
      <c r="N6" s="24"/>
      <c r="O6" s="25"/>
    </row>
    <row r="7" spans="1:15" s="32" customFormat="1" ht="18" customHeight="1">
      <c r="A7" s="23"/>
      <c r="B7" s="65"/>
      <c r="C7" s="23"/>
      <c r="D7" s="66"/>
      <c r="E7" s="67"/>
      <c r="F7" s="73"/>
      <c r="G7" s="68"/>
      <c r="H7" s="21"/>
      <c r="I7" s="68"/>
      <c r="J7" s="30"/>
      <c r="K7" s="67"/>
      <c r="L7" s="31"/>
      <c r="M7" s="31"/>
      <c r="N7" s="28"/>
      <c r="O7" s="25"/>
    </row>
    <row r="8" spans="1:15" s="32" customFormat="1" ht="32.25" customHeight="1">
      <c r="A8" s="23"/>
      <c r="B8" s="23"/>
      <c r="C8" s="23"/>
      <c r="D8" s="66"/>
      <c r="E8" s="69"/>
      <c r="F8" s="23"/>
      <c r="G8" s="68"/>
      <c r="H8" s="21"/>
      <c r="I8" s="23"/>
      <c r="J8" s="30"/>
      <c r="K8" s="67"/>
      <c r="L8" s="31"/>
      <c r="M8" s="31"/>
      <c r="N8" s="28"/>
      <c r="O8" s="25"/>
    </row>
    <row r="9" spans="1:15" s="32" customFormat="1" ht="18" customHeight="1">
      <c r="A9" s="28"/>
      <c r="B9" s="28"/>
      <c r="C9" s="28"/>
      <c r="D9" s="27"/>
      <c r="E9" s="28"/>
      <c r="F9" s="29"/>
      <c r="G9" s="29"/>
      <c r="H9" s="33"/>
      <c r="I9" s="30"/>
      <c r="J9" s="30"/>
      <c r="K9" s="30"/>
      <c r="L9" s="31"/>
      <c r="M9" s="31"/>
      <c r="N9" s="28"/>
      <c r="O9" s="25"/>
    </row>
    <row r="10" spans="1:15" s="41" customFormat="1" ht="18" customHeight="1">
      <c r="A10" s="34"/>
      <c r="B10" s="35"/>
      <c r="C10" s="34"/>
      <c r="D10" s="36"/>
      <c r="E10" s="37"/>
      <c r="F10" s="34"/>
      <c r="G10" s="38"/>
      <c r="H10" s="34"/>
      <c r="I10" s="38"/>
      <c r="J10" s="39"/>
      <c r="K10" s="39"/>
      <c r="L10" s="34"/>
      <c r="M10" s="40"/>
      <c r="N10" s="39"/>
      <c r="O10" s="25"/>
    </row>
    <row r="11" spans="1:15" s="41" customFormat="1" ht="18" customHeight="1">
      <c r="A11" s="34"/>
      <c r="B11" s="34"/>
      <c r="C11" s="34"/>
      <c r="D11" s="36"/>
      <c r="E11" s="42"/>
      <c r="F11" s="34"/>
      <c r="G11" s="38"/>
      <c r="H11" s="34"/>
      <c r="I11" s="43"/>
      <c r="J11" s="43"/>
      <c r="K11" s="43"/>
      <c r="L11" s="34"/>
      <c r="M11" s="40"/>
      <c r="N11" s="34"/>
      <c r="O11" s="25"/>
    </row>
    <row r="12" spans="1:15" s="41" customFormat="1" ht="18" customHeight="1">
      <c r="A12" s="34"/>
      <c r="B12" s="34"/>
      <c r="C12" s="34"/>
      <c r="D12" s="36"/>
      <c r="E12" s="42"/>
      <c r="F12" s="34"/>
      <c r="G12" s="38"/>
      <c r="H12" s="34"/>
      <c r="I12" s="43"/>
      <c r="J12" s="43"/>
      <c r="K12" s="43"/>
      <c r="L12" s="34"/>
      <c r="M12" s="40"/>
      <c r="N12" s="34"/>
      <c r="O12" s="25"/>
    </row>
    <row r="13" spans="1:15" s="41" customFormat="1" ht="18" customHeight="1">
      <c r="A13" s="34"/>
      <c r="B13" s="34"/>
      <c r="C13" s="34"/>
      <c r="D13" s="36"/>
      <c r="E13" s="42"/>
      <c r="F13" s="34"/>
      <c r="G13" s="38"/>
      <c r="H13" s="34"/>
      <c r="I13" s="43"/>
      <c r="J13" s="43"/>
      <c r="K13" s="43"/>
      <c r="L13" s="34"/>
      <c r="M13" s="40"/>
      <c r="N13" s="34"/>
      <c r="O13" s="25"/>
    </row>
    <row r="14" spans="1:15" s="41" customFormat="1" ht="18" customHeight="1">
      <c r="A14" s="34"/>
      <c r="B14" s="34"/>
      <c r="C14" s="34"/>
      <c r="D14" s="36"/>
      <c r="E14" s="42"/>
      <c r="F14" s="34"/>
      <c r="G14" s="38"/>
      <c r="H14" s="34"/>
      <c r="I14" s="34"/>
      <c r="J14" s="34"/>
      <c r="K14" s="34"/>
      <c r="L14" s="34"/>
      <c r="M14" s="40"/>
      <c r="N14" s="44"/>
      <c r="O14" s="25"/>
    </row>
    <row r="15" spans="1:15" s="41" customFormat="1" ht="18" customHeight="1">
      <c r="A15" s="34"/>
      <c r="B15" s="34"/>
      <c r="C15" s="34"/>
      <c r="D15" s="36"/>
      <c r="E15" s="42"/>
      <c r="F15" s="34"/>
      <c r="G15" s="38"/>
      <c r="H15" s="34"/>
      <c r="I15" s="34"/>
      <c r="J15" s="34"/>
      <c r="K15" s="34"/>
      <c r="L15" s="34"/>
      <c r="M15" s="40"/>
      <c r="N15" s="44"/>
      <c r="O15" s="25"/>
    </row>
    <row r="16" spans="1:15" s="11" customFormat="1" ht="27" customHeight="1">
      <c r="A16" s="45" t="s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>
        <v>15120</v>
      </c>
    </row>
    <row r="18" spans="1:11" s="1" customFormat="1" ht="15">
      <c r="A18" t="s">
        <v>70</v>
      </c>
      <c r="B18" s="3"/>
      <c r="C18" s="4"/>
      <c r="D18" s="5"/>
      <c r="E18" s="6"/>
      <c r="F18" s="3"/>
      <c r="G18" s="2"/>
      <c r="H18" s="3"/>
      <c r="I18" s="7"/>
      <c r="J18" s="7"/>
      <c r="K18" s="7"/>
    </row>
  </sheetData>
  <mergeCells count="13">
    <mergeCell ref="G2:G3"/>
    <mergeCell ref="H2:H3"/>
    <mergeCell ref="I2:I3"/>
    <mergeCell ref="A1:O1"/>
    <mergeCell ref="J2:K2"/>
    <mergeCell ref="L2:N2"/>
    <mergeCell ref="O2:O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G11" sqref="G11"/>
    </sheetView>
  </sheetViews>
  <sheetFormatPr defaultColWidth="9.00390625" defaultRowHeight="14.25"/>
  <cols>
    <col min="3" max="4" width="13.00390625" style="0" customWidth="1"/>
    <col min="5" max="5" width="9.875" style="0" customWidth="1"/>
    <col min="6" max="6" width="11.875" style="0" customWidth="1"/>
    <col min="7" max="7" width="20.75390625" style="0" customWidth="1"/>
    <col min="8" max="8" width="13.375" style="0" customWidth="1"/>
    <col min="9" max="9" width="10.75390625" style="0" customWidth="1"/>
    <col min="10" max="10" width="14.625" style="0" customWidth="1"/>
  </cols>
  <sheetData>
    <row r="1" spans="1:20" ht="20.25">
      <c r="A1" s="94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15"/>
      <c r="L1" s="15"/>
      <c r="M1" s="59"/>
      <c r="N1" s="59"/>
      <c r="O1" s="59"/>
      <c r="P1" s="59"/>
      <c r="Q1" s="59"/>
      <c r="R1" s="59"/>
      <c r="S1" s="59"/>
      <c r="T1" s="59"/>
    </row>
    <row r="2" spans="1:20" ht="25.5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7"/>
      <c r="K2" s="58"/>
      <c r="L2" s="58"/>
      <c r="M2" s="1"/>
      <c r="N2" s="1"/>
      <c r="O2" s="1"/>
      <c r="P2" s="1"/>
      <c r="Q2" s="1"/>
      <c r="R2" s="1"/>
      <c r="S2" s="1"/>
      <c r="T2" s="1"/>
    </row>
    <row r="3" spans="1:12" ht="14.25" customHeight="1">
      <c r="A3" s="93" t="s">
        <v>77</v>
      </c>
      <c r="B3" s="93" t="s">
        <v>78</v>
      </c>
      <c r="C3" s="90" t="s">
        <v>79</v>
      </c>
      <c r="D3" s="90" t="s">
        <v>80</v>
      </c>
      <c r="E3" s="90" t="s">
        <v>81</v>
      </c>
      <c r="F3" s="99" t="s">
        <v>82</v>
      </c>
      <c r="G3" s="99" t="s">
        <v>83</v>
      </c>
      <c r="H3" s="90" t="s">
        <v>84</v>
      </c>
      <c r="I3" s="101" t="s">
        <v>85</v>
      </c>
      <c r="J3" s="1"/>
      <c r="K3" s="92"/>
      <c r="L3" s="1"/>
    </row>
    <row r="4" spans="1:12" ht="14.25">
      <c r="A4" s="93"/>
      <c r="B4" s="93"/>
      <c r="C4" s="98"/>
      <c r="D4" s="98"/>
      <c r="E4" s="98"/>
      <c r="F4" s="100"/>
      <c r="G4" s="100"/>
      <c r="H4" s="91"/>
      <c r="I4" s="102"/>
      <c r="K4" s="92"/>
      <c r="L4" s="1"/>
    </row>
    <row r="5" spans="1:11" ht="14.25">
      <c r="A5" s="13"/>
      <c r="B5" s="76"/>
      <c r="C5" s="103"/>
      <c r="D5" s="18"/>
      <c r="E5" s="18"/>
      <c r="F5" s="18"/>
      <c r="G5" s="104"/>
      <c r="H5" s="8"/>
      <c r="I5" s="8"/>
      <c r="K5" s="1"/>
    </row>
    <row r="6" spans="1:11" ht="14.25">
      <c r="A6" s="13"/>
      <c r="B6" s="105"/>
      <c r="C6" s="103"/>
      <c r="D6" s="18"/>
      <c r="E6" s="18"/>
      <c r="F6" s="18"/>
      <c r="G6" s="104"/>
      <c r="H6" s="8"/>
      <c r="I6" s="8"/>
      <c r="K6" s="1"/>
    </row>
    <row r="7" spans="1:11" ht="14.25">
      <c r="A7" s="13"/>
      <c r="B7" s="76"/>
      <c r="C7" s="103"/>
      <c r="D7" s="18"/>
      <c r="E7" s="18"/>
      <c r="F7" s="18"/>
      <c r="G7" s="106"/>
      <c r="H7" s="8"/>
      <c r="I7" s="8"/>
      <c r="K7" s="1"/>
    </row>
    <row r="8" spans="1:11" ht="14.25">
      <c r="A8" s="13"/>
      <c r="B8" s="76"/>
      <c r="C8" s="103"/>
      <c r="D8" s="18"/>
      <c r="E8" s="18"/>
      <c r="F8" s="18"/>
      <c r="G8" s="104"/>
      <c r="H8" s="8"/>
      <c r="I8" s="8"/>
      <c r="K8" s="1"/>
    </row>
    <row r="9" spans="1:11" ht="14.25">
      <c r="A9" s="13"/>
      <c r="B9" s="76"/>
      <c r="C9" s="107"/>
      <c r="D9" s="18"/>
      <c r="E9" s="18"/>
      <c r="F9" s="18"/>
      <c r="G9" s="104"/>
      <c r="H9" s="8"/>
      <c r="I9" s="8"/>
      <c r="K9" s="1"/>
    </row>
    <row r="10" spans="1:11" ht="14.25">
      <c r="A10" s="13"/>
      <c r="B10" s="108"/>
      <c r="C10" s="107"/>
      <c r="D10" s="18"/>
      <c r="E10" s="18"/>
      <c r="F10" s="18"/>
      <c r="G10" s="104"/>
      <c r="H10" s="12"/>
      <c r="I10" s="8"/>
      <c r="K10" s="1"/>
    </row>
    <row r="11" spans="1:11" ht="14.25">
      <c r="A11" s="13"/>
      <c r="B11" s="109"/>
      <c r="C11" s="103"/>
      <c r="D11" s="18"/>
      <c r="E11" s="18"/>
      <c r="F11" s="18"/>
      <c r="G11" s="106"/>
      <c r="H11" s="12"/>
      <c r="I11" s="8"/>
      <c r="K11" s="1"/>
    </row>
    <row r="12" spans="1:11" ht="14.25">
      <c r="A12" s="13"/>
      <c r="B12" s="76"/>
      <c r="C12" s="106"/>
      <c r="D12" s="110"/>
      <c r="E12" s="110"/>
      <c r="F12" s="18"/>
      <c r="G12" s="106"/>
      <c r="H12" s="19"/>
      <c r="I12" s="8"/>
      <c r="K12" s="1"/>
    </row>
    <row r="13" spans="1:11" ht="14.25">
      <c r="A13" s="111"/>
      <c r="B13" s="112"/>
      <c r="C13" s="106"/>
      <c r="D13" s="110"/>
      <c r="E13" s="110"/>
      <c r="F13" s="110"/>
      <c r="G13" s="106"/>
      <c r="H13" s="19"/>
      <c r="I13" s="14"/>
      <c r="K13" s="1"/>
    </row>
    <row r="14" spans="1:11" ht="14.25">
      <c r="A14" s="113" t="s">
        <v>86</v>
      </c>
      <c r="B14" s="113"/>
      <c r="C14" s="78"/>
      <c r="D14" s="75"/>
      <c r="E14" s="75"/>
      <c r="F14" s="75"/>
      <c r="G14" s="18"/>
      <c r="H14" s="18"/>
      <c r="I14" s="18"/>
      <c r="K14" s="1"/>
    </row>
    <row r="15" ht="14.25">
      <c r="K15" s="1"/>
    </row>
    <row r="16" spans="1:11" ht="15.75">
      <c r="A16" s="114" t="s">
        <v>87</v>
      </c>
      <c r="B16" s="114"/>
      <c r="D16" s="115" t="s">
        <v>88</v>
      </c>
      <c r="F16" s="116" t="s">
        <v>89</v>
      </c>
      <c r="H16" s="17" t="s">
        <v>90</v>
      </c>
      <c r="J16" s="16"/>
      <c r="K16" s="17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spans="1:11" s="20" customFormat="1" ht="14.25">
      <c r="A25"/>
      <c r="B25"/>
      <c r="C25"/>
      <c r="D25"/>
      <c r="E25"/>
      <c r="F25"/>
      <c r="G25"/>
      <c r="H25"/>
      <c r="I25"/>
      <c r="J25"/>
      <c r="K25" s="77"/>
    </row>
    <row r="26" ht="14.25">
      <c r="K26" s="1"/>
    </row>
    <row r="27" spans="11:12" ht="14.25">
      <c r="K27" s="16"/>
      <c r="L27" s="17"/>
    </row>
  </sheetData>
  <mergeCells count="14">
    <mergeCell ref="A16:B16"/>
    <mergeCell ref="E3:E4"/>
    <mergeCell ref="F3:F4"/>
    <mergeCell ref="G3:G4"/>
    <mergeCell ref="H3:H4"/>
    <mergeCell ref="A1:J1"/>
    <mergeCell ref="A2:J2"/>
    <mergeCell ref="K3:K4"/>
    <mergeCell ref="I3:I4"/>
    <mergeCell ref="A14:B1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1" sqref="D11"/>
    </sheetView>
  </sheetViews>
  <sheetFormatPr defaultColWidth="9.00390625" defaultRowHeight="14.25"/>
  <cols>
    <col min="3" max="3" width="19.125" style="0" customWidth="1"/>
    <col min="4" max="4" width="16.50390625" style="0" customWidth="1"/>
    <col min="5" max="5" width="13.75390625" style="0" customWidth="1"/>
    <col min="6" max="6" width="11.875" style="0" customWidth="1"/>
    <col min="7" max="7" width="11.125" style="0" customWidth="1"/>
    <col min="8" max="8" width="13.375" style="0" customWidth="1"/>
    <col min="9" max="9" width="11.00390625" style="0" customWidth="1"/>
    <col min="10" max="10" width="14.625" style="0" customWidth="1"/>
  </cols>
  <sheetData>
    <row r="1" spans="1:20" ht="20.25">
      <c r="A1" s="94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15"/>
      <c r="L1" s="15"/>
      <c r="M1" s="59"/>
      <c r="N1" s="59"/>
      <c r="O1" s="59"/>
      <c r="P1" s="59"/>
      <c r="Q1" s="59"/>
      <c r="R1" s="59"/>
      <c r="S1" s="59"/>
      <c r="T1" s="59"/>
    </row>
    <row r="2" spans="1:20" ht="25.5" customHeight="1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7"/>
      <c r="K2" s="58"/>
      <c r="L2" s="58"/>
      <c r="M2" s="1"/>
      <c r="N2" s="1"/>
      <c r="O2" s="1"/>
      <c r="P2" s="1"/>
      <c r="Q2" s="1"/>
      <c r="R2" s="1"/>
      <c r="S2" s="1"/>
      <c r="T2" s="1"/>
    </row>
    <row r="3" spans="1:12" ht="14.25" customHeight="1">
      <c r="A3" s="93" t="s">
        <v>77</v>
      </c>
      <c r="B3" s="93" t="s">
        <v>78</v>
      </c>
      <c r="C3" s="90" t="s">
        <v>79</v>
      </c>
      <c r="D3" s="90" t="s">
        <v>80</v>
      </c>
      <c r="E3" s="90" t="s">
        <v>81</v>
      </c>
      <c r="F3" s="99" t="s">
        <v>82</v>
      </c>
      <c r="G3" s="99" t="s">
        <v>83</v>
      </c>
      <c r="H3" s="90" t="s">
        <v>84</v>
      </c>
      <c r="I3" s="101" t="s">
        <v>85</v>
      </c>
      <c r="J3" s="1"/>
      <c r="K3" s="92"/>
      <c r="L3" s="1"/>
    </row>
    <row r="4" spans="1:12" ht="14.25">
      <c r="A4" s="93"/>
      <c r="B4" s="93"/>
      <c r="C4" s="98"/>
      <c r="D4" s="98"/>
      <c r="E4" s="98"/>
      <c r="F4" s="100"/>
      <c r="G4" s="100"/>
      <c r="H4" s="91"/>
      <c r="I4" s="102"/>
      <c r="K4" s="92"/>
      <c r="L4" s="1"/>
    </row>
    <row r="5" spans="1:11" ht="14.25">
      <c r="A5" s="13"/>
      <c r="B5" s="76"/>
      <c r="C5" s="103"/>
      <c r="D5" s="18"/>
      <c r="E5" s="18"/>
      <c r="F5" s="18"/>
      <c r="G5" s="104"/>
      <c r="H5" s="8"/>
      <c r="I5" s="8"/>
      <c r="K5" s="1"/>
    </row>
    <row r="6" spans="1:11" ht="14.25">
      <c r="A6" s="13"/>
      <c r="B6" s="105"/>
      <c r="C6" s="103"/>
      <c r="D6" s="18"/>
      <c r="E6" s="18"/>
      <c r="F6" s="18"/>
      <c r="G6" s="104"/>
      <c r="H6" s="8"/>
      <c r="I6" s="8"/>
      <c r="K6" s="1"/>
    </row>
    <row r="7" spans="1:11" ht="14.25">
      <c r="A7" s="13"/>
      <c r="B7" s="76"/>
      <c r="C7" s="103"/>
      <c r="D7" s="18"/>
      <c r="E7" s="18"/>
      <c r="F7" s="18"/>
      <c r="G7" s="106"/>
      <c r="H7" s="8"/>
      <c r="I7" s="8"/>
      <c r="K7" s="1"/>
    </row>
    <row r="8" spans="1:11" ht="14.25">
      <c r="A8" s="13"/>
      <c r="B8" s="76"/>
      <c r="C8" s="103"/>
      <c r="D8" s="18"/>
      <c r="E8" s="18"/>
      <c r="F8" s="18"/>
      <c r="G8" s="104"/>
      <c r="H8" s="8"/>
      <c r="I8" s="8"/>
      <c r="K8" s="1"/>
    </row>
    <row r="9" spans="1:11" ht="14.25">
      <c r="A9" s="13"/>
      <c r="B9" s="76"/>
      <c r="C9" s="107"/>
      <c r="D9" s="18"/>
      <c r="E9" s="18"/>
      <c r="F9" s="18"/>
      <c r="G9" s="104"/>
      <c r="H9" s="8"/>
      <c r="I9" s="8"/>
      <c r="K9" s="1"/>
    </row>
    <row r="10" spans="1:11" ht="14.25">
      <c r="A10" s="13"/>
      <c r="B10" s="108"/>
      <c r="C10" s="107"/>
      <c r="D10" s="18"/>
      <c r="E10" s="18"/>
      <c r="F10" s="18"/>
      <c r="G10" s="104"/>
      <c r="H10" s="12"/>
      <c r="I10" s="8"/>
      <c r="K10" s="1"/>
    </row>
    <row r="11" spans="1:11" ht="14.25">
      <c r="A11" s="13"/>
      <c r="B11" s="109"/>
      <c r="C11" s="103"/>
      <c r="D11" s="18"/>
      <c r="E11" s="18"/>
      <c r="F11" s="18"/>
      <c r="G11" s="106"/>
      <c r="H11" s="12"/>
      <c r="I11" s="8"/>
      <c r="K11" s="1"/>
    </row>
    <row r="12" spans="1:11" ht="14.25">
      <c r="A12" s="13"/>
      <c r="B12" s="76"/>
      <c r="C12" s="106"/>
      <c r="D12" s="110"/>
      <c r="E12" s="110"/>
      <c r="F12" s="18"/>
      <c r="G12" s="106"/>
      <c r="H12" s="19"/>
      <c r="I12" s="8"/>
      <c r="K12" s="1"/>
    </row>
    <row r="13" spans="1:11" ht="14.25">
      <c r="A13" s="111"/>
      <c r="B13" s="112"/>
      <c r="C13" s="106"/>
      <c r="D13" s="110"/>
      <c r="E13" s="110"/>
      <c r="F13" s="110"/>
      <c r="G13" s="106"/>
      <c r="H13" s="19"/>
      <c r="I13" s="14"/>
      <c r="K13" s="1"/>
    </row>
    <row r="14" spans="1:11" ht="14.25">
      <c r="A14" s="113" t="s">
        <v>86</v>
      </c>
      <c r="B14" s="113"/>
      <c r="C14" s="78"/>
      <c r="D14" s="75"/>
      <c r="E14" s="75"/>
      <c r="F14" s="75"/>
      <c r="G14" s="18"/>
      <c r="H14" s="18"/>
      <c r="I14" s="18"/>
      <c r="K14" s="1"/>
    </row>
    <row r="16" spans="1:11" ht="15.75">
      <c r="A16" s="114" t="s">
        <v>87</v>
      </c>
      <c r="B16" s="114"/>
      <c r="D16" s="115" t="s">
        <v>88</v>
      </c>
      <c r="F16" s="116" t="s">
        <v>89</v>
      </c>
      <c r="H16" s="17" t="s">
        <v>90</v>
      </c>
      <c r="J16" s="16"/>
      <c r="K16" s="17"/>
    </row>
  </sheetData>
  <mergeCells count="14">
    <mergeCell ref="K3:K4"/>
    <mergeCell ref="A14:B14"/>
    <mergeCell ref="A16:B16"/>
    <mergeCell ref="F3:F4"/>
    <mergeCell ref="G3:G4"/>
    <mergeCell ref="H3:H4"/>
    <mergeCell ref="A1:J1"/>
    <mergeCell ref="A2:J2"/>
    <mergeCell ref="D3:D4"/>
    <mergeCell ref="E3:E4"/>
    <mergeCell ref="I3:I4"/>
    <mergeCell ref="C3:C4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A24" sqref="A24"/>
    </sheetView>
  </sheetViews>
  <sheetFormatPr defaultColWidth="9.00390625" defaultRowHeight="14.25"/>
  <cols>
    <col min="1" max="1" width="9.00390625" style="48" customWidth="1"/>
    <col min="2" max="2" width="11.625" style="49" customWidth="1"/>
    <col min="3" max="3" width="30.625" style="50" customWidth="1"/>
    <col min="4" max="7" width="9.00390625" style="49" customWidth="1"/>
    <col min="8" max="8" width="9.00390625" style="51" customWidth="1"/>
    <col min="9" max="9" width="9.125" style="51" bestFit="1" customWidth="1"/>
    <col min="10" max="10" width="9.125" style="52" bestFit="1" customWidth="1"/>
    <col min="11" max="13" width="9.125" style="51" bestFit="1" customWidth="1"/>
    <col min="14" max="14" width="13.875" style="51" customWidth="1"/>
    <col min="15" max="15" width="12.625" style="52" customWidth="1"/>
    <col min="16" max="16" width="9.125" style="57" bestFit="1" customWidth="1"/>
    <col min="17" max="17" width="12.00390625" style="52" customWidth="1"/>
    <col min="18" max="18" width="11.75390625" style="52" customWidth="1"/>
    <col min="19" max="19" width="9.50390625" style="52" bestFit="1" customWidth="1"/>
    <col min="20" max="20" width="11.50390625" style="52" customWidth="1"/>
    <col min="21" max="21" width="9.00390625" style="51" customWidth="1"/>
    <col min="22" max="22" width="14.00390625" style="53" customWidth="1"/>
  </cols>
  <sheetData>
    <row r="1" spans="1:23" s="54" customFormat="1" ht="14.25">
      <c r="A1" s="48" t="s">
        <v>13</v>
      </c>
      <c r="B1" s="49" t="s">
        <v>14</v>
      </c>
      <c r="C1" s="50" t="s">
        <v>15</v>
      </c>
      <c r="D1" s="49" t="s">
        <v>16</v>
      </c>
      <c r="E1" s="49" t="s">
        <v>17</v>
      </c>
      <c r="F1" s="49" t="s">
        <v>18</v>
      </c>
      <c r="G1" s="49" t="s">
        <v>19</v>
      </c>
      <c r="H1" s="51" t="s">
        <v>20</v>
      </c>
      <c r="I1" s="51" t="s">
        <v>21</v>
      </c>
      <c r="J1" s="52" t="s">
        <v>22</v>
      </c>
      <c r="K1" s="51" t="s">
        <v>23</v>
      </c>
      <c r="L1" s="51" t="s">
        <v>24</v>
      </c>
      <c r="M1" s="51" t="s">
        <v>25</v>
      </c>
      <c r="N1" s="51" t="s">
        <v>26</v>
      </c>
      <c r="O1" s="52" t="s">
        <v>27</v>
      </c>
      <c r="P1" s="52" t="s">
        <v>28</v>
      </c>
      <c r="Q1" s="52" t="s">
        <v>29</v>
      </c>
      <c r="R1" s="52" t="s">
        <v>30</v>
      </c>
      <c r="S1" s="52" t="s">
        <v>31</v>
      </c>
      <c r="T1" s="52" t="s">
        <v>32</v>
      </c>
      <c r="U1" s="51" t="s">
        <v>33</v>
      </c>
      <c r="V1" s="53" t="s">
        <v>34</v>
      </c>
      <c r="W1" s="54" t="s">
        <v>35</v>
      </c>
    </row>
    <row r="2" spans="1:23" s="55" customFormat="1" ht="20.25">
      <c r="A2" s="55" t="s">
        <v>36</v>
      </c>
      <c r="B2" s="55" t="s">
        <v>37</v>
      </c>
      <c r="C2" s="55" t="s">
        <v>38</v>
      </c>
      <c r="D2" s="55" t="s">
        <v>39</v>
      </c>
      <c r="E2" s="55" t="s">
        <v>40</v>
      </c>
      <c r="F2" s="55" t="s">
        <v>41</v>
      </c>
      <c r="G2" s="55" t="s">
        <v>42</v>
      </c>
      <c r="H2" s="56" t="s">
        <v>43</v>
      </c>
      <c r="I2" s="56" t="s">
        <v>44</v>
      </c>
      <c r="J2" s="56" t="s">
        <v>45</v>
      </c>
      <c r="K2" s="56" t="s">
        <v>46</v>
      </c>
      <c r="L2" s="56" t="s">
        <v>47</v>
      </c>
      <c r="M2" s="56" t="s">
        <v>48</v>
      </c>
      <c r="N2" s="56" t="s">
        <v>49</v>
      </c>
      <c r="O2" s="56" t="s">
        <v>50</v>
      </c>
      <c r="P2" s="56" t="s">
        <v>51</v>
      </c>
      <c r="Q2" s="56" t="s">
        <v>52</v>
      </c>
      <c r="R2" s="56" t="s">
        <v>53</v>
      </c>
      <c r="S2" s="56" t="s">
        <v>54</v>
      </c>
      <c r="T2" s="56" t="s">
        <v>55</v>
      </c>
      <c r="U2" s="56" t="s">
        <v>56</v>
      </c>
      <c r="V2" s="55" t="s">
        <v>57</v>
      </c>
      <c r="W2" s="55" t="s">
        <v>58</v>
      </c>
    </row>
    <row r="3" spans="1:23" ht="14.25">
      <c r="A3" s="22"/>
      <c r="B3" s="49" t="s">
        <v>59</v>
      </c>
      <c r="D3" s="49" t="s">
        <v>60</v>
      </c>
      <c r="E3" s="49" t="s">
        <v>61</v>
      </c>
      <c r="F3" s="49" t="s">
        <v>62</v>
      </c>
      <c r="G3" s="49" t="s">
        <v>63</v>
      </c>
      <c r="H3" s="57"/>
      <c r="I3" s="51">
        <v>0</v>
      </c>
      <c r="J3" s="1">
        <f>SUM(H3:I3)</f>
        <v>0</v>
      </c>
      <c r="K3" s="51">
        <v>0</v>
      </c>
      <c r="L3" s="51">
        <v>0</v>
      </c>
      <c r="M3" s="51">
        <f aca="true" t="shared" si="0" ref="M3:M21">SUM(K3:L3)</f>
        <v>0</v>
      </c>
      <c r="N3" s="51">
        <v>0</v>
      </c>
      <c r="O3" s="52">
        <f>IF(J3&lt;4000,800,J3*0.2)</f>
        <v>800</v>
      </c>
      <c r="P3" s="52">
        <v>0</v>
      </c>
      <c r="Q3" s="52">
        <f aca="true" t="shared" si="1" ref="Q3:Q21">IF(ROUND(J3-M3-N3-O3-P3,2)&gt;0,ROUND(J3-M3-N3-O3-P3,2),0)</f>
        <v>0</v>
      </c>
      <c r="R3" s="52">
        <f>IF(Q3&lt;=20000,0.2,IF(Q3&lt;=50000,0.3,IF(Q3&gt;50000,0.4)))</f>
        <v>0.2</v>
      </c>
      <c r="S3" s="52">
        <f aca="true" t="shared" si="2" ref="S3:S21">IF(R3=0.03,0,IF(R3=0.2,0,IF(R3=0.3,2000,7000)))</f>
        <v>0</v>
      </c>
      <c r="T3" s="52">
        <f aca="true" t="shared" si="3" ref="T3:T21">SUM(Q3*R3-S3)</f>
        <v>0</v>
      </c>
      <c r="U3" s="51">
        <v>0</v>
      </c>
      <c r="V3" s="53">
        <f aca="true" t="shared" si="4" ref="V3:V21">SUM(T3-U3)</f>
        <v>0</v>
      </c>
      <c r="W3" t="s">
        <v>64</v>
      </c>
    </row>
    <row r="4" spans="1:23" ht="14.25">
      <c r="A4" s="22"/>
      <c r="B4" s="49" t="s">
        <v>59</v>
      </c>
      <c r="D4" s="49" t="s">
        <v>60</v>
      </c>
      <c r="E4" s="49" t="s">
        <v>61</v>
      </c>
      <c r="F4" s="49" t="s">
        <v>62</v>
      </c>
      <c r="G4" s="49" t="s">
        <v>63</v>
      </c>
      <c r="H4" s="57"/>
      <c r="I4" s="51">
        <v>0</v>
      </c>
      <c r="J4" s="1">
        <f aca="true" t="shared" si="5" ref="J4:J14">SUM(H4:I4)</f>
        <v>0</v>
      </c>
      <c r="K4" s="51">
        <v>0</v>
      </c>
      <c r="L4" s="51">
        <v>0</v>
      </c>
      <c r="M4" s="51">
        <f t="shared" si="0"/>
        <v>0</v>
      </c>
      <c r="N4" s="51">
        <v>0</v>
      </c>
      <c r="O4" s="52">
        <f aca="true" t="shared" si="6" ref="O4:O21">IF(J4&lt;4000,800,J4*0.2)</f>
        <v>800</v>
      </c>
      <c r="P4" s="52">
        <v>0</v>
      </c>
      <c r="Q4" s="52">
        <f t="shared" si="1"/>
        <v>0</v>
      </c>
      <c r="R4" s="52">
        <f aca="true" t="shared" si="7" ref="R4:R21">IF(Q4&lt;=20000,0.2,IF(Q4&lt;=50000,0.3,IF(Q4&gt;50000,0.4)))</f>
        <v>0.2</v>
      </c>
      <c r="S4" s="52">
        <f t="shared" si="2"/>
        <v>0</v>
      </c>
      <c r="T4" s="52">
        <f t="shared" si="3"/>
        <v>0</v>
      </c>
      <c r="U4" s="51">
        <v>0</v>
      </c>
      <c r="V4" s="53">
        <f t="shared" si="4"/>
        <v>0</v>
      </c>
      <c r="W4" t="s">
        <v>64</v>
      </c>
    </row>
    <row r="5" spans="1:23" ht="14.25">
      <c r="A5" s="22"/>
      <c r="B5" s="49" t="s">
        <v>59</v>
      </c>
      <c r="D5" s="49" t="s">
        <v>60</v>
      </c>
      <c r="E5" s="49" t="s">
        <v>61</v>
      </c>
      <c r="F5" s="49" t="s">
        <v>62</v>
      </c>
      <c r="G5" s="49" t="s">
        <v>63</v>
      </c>
      <c r="H5" s="57"/>
      <c r="I5" s="51">
        <v>0</v>
      </c>
      <c r="J5" s="1">
        <f t="shared" si="5"/>
        <v>0</v>
      </c>
      <c r="K5" s="51">
        <v>0</v>
      </c>
      <c r="L5" s="51">
        <v>0</v>
      </c>
      <c r="M5" s="51">
        <f t="shared" si="0"/>
        <v>0</v>
      </c>
      <c r="N5" s="51">
        <v>0</v>
      </c>
      <c r="O5" s="52">
        <f t="shared" si="6"/>
        <v>800</v>
      </c>
      <c r="P5" s="52">
        <v>0</v>
      </c>
      <c r="Q5" s="52">
        <f t="shared" si="1"/>
        <v>0</v>
      </c>
      <c r="R5" s="52">
        <f t="shared" si="7"/>
        <v>0.2</v>
      </c>
      <c r="S5" s="52">
        <f t="shared" si="2"/>
        <v>0</v>
      </c>
      <c r="T5" s="52">
        <f t="shared" si="3"/>
        <v>0</v>
      </c>
      <c r="U5" s="51">
        <v>0</v>
      </c>
      <c r="V5" s="53">
        <f t="shared" si="4"/>
        <v>0</v>
      </c>
      <c r="W5" t="s">
        <v>64</v>
      </c>
    </row>
    <row r="6" spans="1:23" ht="14.25">
      <c r="A6" s="22"/>
      <c r="B6" s="49" t="s">
        <v>59</v>
      </c>
      <c r="D6" s="49" t="s">
        <v>60</v>
      </c>
      <c r="E6" s="49" t="s">
        <v>61</v>
      </c>
      <c r="F6" s="49" t="s">
        <v>62</v>
      </c>
      <c r="G6" s="49" t="s">
        <v>63</v>
      </c>
      <c r="H6" s="57"/>
      <c r="I6" s="51">
        <v>0</v>
      </c>
      <c r="J6" s="1">
        <v>0</v>
      </c>
      <c r="K6" s="51">
        <v>0</v>
      </c>
      <c r="L6" s="51">
        <v>0</v>
      </c>
      <c r="M6" s="51">
        <f t="shared" si="0"/>
        <v>0</v>
      </c>
      <c r="N6" s="51">
        <v>0</v>
      </c>
      <c r="O6" s="52">
        <f t="shared" si="6"/>
        <v>800</v>
      </c>
      <c r="P6" s="52">
        <v>0</v>
      </c>
      <c r="Q6" s="52">
        <f t="shared" si="1"/>
        <v>0</v>
      </c>
      <c r="R6" s="52">
        <f t="shared" si="7"/>
        <v>0.2</v>
      </c>
      <c r="S6" s="52">
        <f t="shared" si="2"/>
        <v>0</v>
      </c>
      <c r="T6" s="52">
        <f t="shared" si="3"/>
        <v>0</v>
      </c>
      <c r="U6" s="51">
        <v>0</v>
      </c>
      <c r="V6" s="53">
        <f t="shared" si="4"/>
        <v>0</v>
      </c>
      <c r="W6" t="s">
        <v>64</v>
      </c>
    </row>
    <row r="7" spans="1:23" ht="14.25">
      <c r="A7" s="22"/>
      <c r="B7" s="49" t="s">
        <v>59</v>
      </c>
      <c r="D7" s="49" t="s">
        <v>60</v>
      </c>
      <c r="E7" s="49" t="s">
        <v>61</v>
      </c>
      <c r="F7" s="49" t="s">
        <v>62</v>
      </c>
      <c r="G7" s="49" t="s">
        <v>63</v>
      </c>
      <c r="H7" s="57"/>
      <c r="I7" s="51">
        <v>0</v>
      </c>
      <c r="J7" s="1">
        <f t="shared" si="5"/>
        <v>0</v>
      </c>
      <c r="K7" s="51">
        <v>0</v>
      </c>
      <c r="L7" s="51">
        <v>0</v>
      </c>
      <c r="M7" s="51">
        <f t="shared" si="0"/>
        <v>0</v>
      </c>
      <c r="N7" s="51">
        <v>0</v>
      </c>
      <c r="O7" s="52">
        <f t="shared" si="6"/>
        <v>800</v>
      </c>
      <c r="P7" s="52">
        <v>0</v>
      </c>
      <c r="Q7" s="52">
        <f t="shared" si="1"/>
        <v>0</v>
      </c>
      <c r="R7" s="52">
        <f t="shared" si="7"/>
        <v>0.2</v>
      </c>
      <c r="S7" s="52">
        <f t="shared" si="2"/>
        <v>0</v>
      </c>
      <c r="T7" s="52">
        <f t="shared" si="3"/>
        <v>0</v>
      </c>
      <c r="U7" s="51">
        <v>0</v>
      </c>
      <c r="V7" s="53">
        <f t="shared" si="4"/>
        <v>0</v>
      </c>
      <c r="W7" t="s">
        <v>64</v>
      </c>
    </row>
    <row r="8" spans="1:23" ht="14.25">
      <c r="A8" s="22"/>
      <c r="B8" s="49" t="s">
        <v>59</v>
      </c>
      <c r="D8" s="49" t="s">
        <v>60</v>
      </c>
      <c r="E8" s="49" t="s">
        <v>61</v>
      </c>
      <c r="F8" s="49" t="s">
        <v>62</v>
      </c>
      <c r="G8" s="49" t="s">
        <v>63</v>
      </c>
      <c r="H8" s="57"/>
      <c r="I8" s="51">
        <v>0</v>
      </c>
      <c r="J8" s="1">
        <f t="shared" si="5"/>
        <v>0</v>
      </c>
      <c r="K8" s="51">
        <v>0</v>
      </c>
      <c r="L8" s="51">
        <v>0</v>
      </c>
      <c r="M8" s="51">
        <f t="shared" si="0"/>
        <v>0</v>
      </c>
      <c r="N8" s="51">
        <v>0</v>
      </c>
      <c r="O8" s="52">
        <f t="shared" si="6"/>
        <v>800</v>
      </c>
      <c r="P8" s="52">
        <v>0</v>
      </c>
      <c r="Q8" s="52">
        <f t="shared" si="1"/>
        <v>0</v>
      </c>
      <c r="R8" s="52">
        <f t="shared" si="7"/>
        <v>0.2</v>
      </c>
      <c r="S8" s="52">
        <f t="shared" si="2"/>
        <v>0</v>
      </c>
      <c r="T8" s="52">
        <f t="shared" si="3"/>
        <v>0</v>
      </c>
      <c r="U8" s="51">
        <v>0</v>
      </c>
      <c r="V8" s="53">
        <f t="shared" si="4"/>
        <v>0</v>
      </c>
      <c r="W8" t="s">
        <v>64</v>
      </c>
    </row>
    <row r="9" spans="1:23" ht="14.25">
      <c r="A9" s="74"/>
      <c r="B9" s="49" t="s">
        <v>59</v>
      </c>
      <c r="D9" s="49" t="s">
        <v>60</v>
      </c>
      <c r="E9" s="49" t="s">
        <v>61</v>
      </c>
      <c r="F9" s="49" t="s">
        <v>62</v>
      </c>
      <c r="G9" s="49" t="s">
        <v>63</v>
      </c>
      <c r="H9" s="57"/>
      <c r="I9" s="51">
        <v>0</v>
      </c>
      <c r="J9" s="1">
        <f t="shared" si="5"/>
        <v>0</v>
      </c>
      <c r="K9" s="51">
        <v>0</v>
      </c>
      <c r="L9" s="51">
        <v>0</v>
      </c>
      <c r="M9" s="51">
        <f t="shared" si="0"/>
        <v>0</v>
      </c>
      <c r="N9" s="51">
        <v>0</v>
      </c>
      <c r="O9" s="52">
        <f t="shared" si="6"/>
        <v>800</v>
      </c>
      <c r="P9" s="52">
        <v>0</v>
      </c>
      <c r="Q9" s="52">
        <f t="shared" si="1"/>
        <v>0</v>
      </c>
      <c r="R9" s="52">
        <f t="shared" si="7"/>
        <v>0.2</v>
      </c>
      <c r="S9" s="52">
        <f t="shared" si="2"/>
        <v>0</v>
      </c>
      <c r="T9" s="52">
        <f t="shared" si="3"/>
        <v>0</v>
      </c>
      <c r="U9" s="51">
        <v>0</v>
      </c>
      <c r="V9" s="53">
        <f t="shared" si="4"/>
        <v>0</v>
      </c>
      <c r="W9" t="s">
        <v>64</v>
      </c>
    </row>
    <row r="10" spans="1:23" ht="14.25">
      <c r="A10" s="74"/>
      <c r="B10" s="49" t="s">
        <v>59</v>
      </c>
      <c r="D10" s="49" t="s">
        <v>60</v>
      </c>
      <c r="E10" s="49" t="s">
        <v>61</v>
      </c>
      <c r="F10" s="49" t="s">
        <v>62</v>
      </c>
      <c r="G10" s="49" t="s">
        <v>63</v>
      </c>
      <c r="H10" s="57"/>
      <c r="I10" s="51">
        <v>0</v>
      </c>
      <c r="J10" s="1">
        <f t="shared" si="5"/>
        <v>0</v>
      </c>
      <c r="K10" s="51">
        <v>0</v>
      </c>
      <c r="L10" s="51">
        <v>0</v>
      </c>
      <c r="M10" s="51">
        <f t="shared" si="0"/>
        <v>0</v>
      </c>
      <c r="N10" s="51">
        <v>0</v>
      </c>
      <c r="O10" s="52">
        <f t="shared" si="6"/>
        <v>800</v>
      </c>
      <c r="P10" s="52">
        <v>0</v>
      </c>
      <c r="Q10" s="52">
        <f t="shared" si="1"/>
        <v>0</v>
      </c>
      <c r="R10" s="52">
        <f t="shared" si="7"/>
        <v>0.2</v>
      </c>
      <c r="S10" s="52">
        <f t="shared" si="2"/>
        <v>0</v>
      </c>
      <c r="T10" s="52">
        <f t="shared" si="3"/>
        <v>0</v>
      </c>
      <c r="U10" s="51">
        <v>0</v>
      </c>
      <c r="V10" s="53">
        <f t="shared" si="4"/>
        <v>0</v>
      </c>
      <c r="W10" t="s">
        <v>64</v>
      </c>
    </row>
    <row r="11" spans="1:23" ht="14.25">
      <c r="A11" s="74"/>
      <c r="B11" s="49" t="s">
        <v>59</v>
      </c>
      <c r="D11" s="49" t="s">
        <v>60</v>
      </c>
      <c r="E11" s="49" t="s">
        <v>61</v>
      </c>
      <c r="F11" s="49" t="s">
        <v>62</v>
      </c>
      <c r="G11" s="49" t="s">
        <v>63</v>
      </c>
      <c r="H11" s="57"/>
      <c r="I11" s="51">
        <v>0</v>
      </c>
      <c r="J11" s="1">
        <f t="shared" si="5"/>
        <v>0</v>
      </c>
      <c r="K11" s="51">
        <v>0</v>
      </c>
      <c r="L11" s="51">
        <v>0</v>
      </c>
      <c r="M11" s="51">
        <f t="shared" si="0"/>
        <v>0</v>
      </c>
      <c r="N11" s="51">
        <v>0</v>
      </c>
      <c r="O11" s="52">
        <f t="shared" si="6"/>
        <v>800</v>
      </c>
      <c r="P11" s="52">
        <v>0</v>
      </c>
      <c r="Q11" s="52">
        <f t="shared" si="1"/>
        <v>0</v>
      </c>
      <c r="R11" s="52">
        <f t="shared" si="7"/>
        <v>0.2</v>
      </c>
      <c r="S11" s="52">
        <f t="shared" si="2"/>
        <v>0</v>
      </c>
      <c r="T11" s="52">
        <f t="shared" si="3"/>
        <v>0</v>
      </c>
      <c r="U11" s="51">
        <v>0</v>
      </c>
      <c r="V11" s="53">
        <f t="shared" si="4"/>
        <v>0</v>
      </c>
      <c r="W11" t="s">
        <v>64</v>
      </c>
    </row>
    <row r="12" spans="1:23" ht="14.25">
      <c r="A12" s="74"/>
      <c r="B12" s="49" t="s">
        <v>59</v>
      </c>
      <c r="D12" s="49" t="s">
        <v>60</v>
      </c>
      <c r="E12" s="49" t="s">
        <v>61</v>
      </c>
      <c r="F12" s="49" t="s">
        <v>62</v>
      </c>
      <c r="G12" s="49" t="s">
        <v>63</v>
      </c>
      <c r="H12" s="57"/>
      <c r="I12" s="51">
        <v>0</v>
      </c>
      <c r="J12" s="1">
        <f t="shared" si="5"/>
        <v>0</v>
      </c>
      <c r="K12" s="51">
        <v>0</v>
      </c>
      <c r="L12" s="51">
        <v>0</v>
      </c>
      <c r="M12" s="51">
        <f t="shared" si="0"/>
        <v>0</v>
      </c>
      <c r="N12" s="51">
        <v>0</v>
      </c>
      <c r="O12" s="52">
        <f t="shared" si="6"/>
        <v>800</v>
      </c>
      <c r="P12" s="52">
        <v>0</v>
      </c>
      <c r="Q12" s="52">
        <f t="shared" si="1"/>
        <v>0</v>
      </c>
      <c r="R12" s="52">
        <f t="shared" si="7"/>
        <v>0.2</v>
      </c>
      <c r="S12" s="52">
        <f t="shared" si="2"/>
        <v>0</v>
      </c>
      <c r="T12" s="52">
        <f t="shared" si="3"/>
        <v>0</v>
      </c>
      <c r="U12" s="51">
        <v>0</v>
      </c>
      <c r="V12" s="53">
        <f t="shared" si="4"/>
        <v>0</v>
      </c>
      <c r="W12" t="s">
        <v>64</v>
      </c>
    </row>
    <row r="13" spans="1:23" ht="14.25">
      <c r="A13" s="74"/>
      <c r="B13" s="49" t="s">
        <v>59</v>
      </c>
      <c r="D13" s="49" t="s">
        <v>60</v>
      </c>
      <c r="E13" s="49" t="s">
        <v>61</v>
      </c>
      <c r="F13" s="49" t="s">
        <v>62</v>
      </c>
      <c r="G13" s="49" t="s">
        <v>63</v>
      </c>
      <c r="H13" s="57"/>
      <c r="I13" s="51">
        <v>0</v>
      </c>
      <c r="J13" s="1">
        <f t="shared" si="5"/>
        <v>0</v>
      </c>
      <c r="K13" s="51">
        <v>0</v>
      </c>
      <c r="L13" s="51">
        <v>0</v>
      </c>
      <c r="M13" s="51">
        <f t="shared" si="0"/>
        <v>0</v>
      </c>
      <c r="N13" s="51">
        <v>0</v>
      </c>
      <c r="O13" s="52">
        <f t="shared" si="6"/>
        <v>800</v>
      </c>
      <c r="P13" s="52">
        <v>0</v>
      </c>
      <c r="Q13" s="52">
        <f t="shared" si="1"/>
        <v>0</v>
      </c>
      <c r="R13" s="52">
        <f t="shared" si="7"/>
        <v>0.2</v>
      </c>
      <c r="S13" s="52">
        <f t="shared" si="2"/>
        <v>0</v>
      </c>
      <c r="T13" s="52">
        <f t="shared" si="3"/>
        <v>0</v>
      </c>
      <c r="U13" s="51">
        <v>0</v>
      </c>
      <c r="V13" s="53">
        <f t="shared" si="4"/>
        <v>0</v>
      </c>
      <c r="W13" t="s">
        <v>64</v>
      </c>
    </row>
    <row r="14" spans="1:23" ht="14.25">
      <c r="A14" s="22"/>
      <c r="B14" s="49" t="s">
        <v>59</v>
      </c>
      <c r="D14" s="49" t="s">
        <v>60</v>
      </c>
      <c r="E14" s="49" t="s">
        <v>61</v>
      </c>
      <c r="F14" s="49" t="s">
        <v>62</v>
      </c>
      <c r="G14" s="49" t="s">
        <v>63</v>
      </c>
      <c r="H14" s="57"/>
      <c r="I14" s="51">
        <v>0</v>
      </c>
      <c r="J14" s="1">
        <f t="shared" si="5"/>
        <v>0</v>
      </c>
      <c r="K14" s="51">
        <v>0</v>
      </c>
      <c r="L14" s="51">
        <v>0</v>
      </c>
      <c r="M14" s="51">
        <f t="shared" si="0"/>
        <v>0</v>
      </c>
      <c r="N14" s="51">
        <v>0</v>
      </c>
      <c r="O14" s="52">
        <f t="shared" si="6"/>
        <v>800</v>
      </c>
      <c r="P14" s="52">
        <v>0</v>
      </c>
      <c r="Q14" s="52">
        <f t="shared" si="1"/>
        <v>0</v>
      </c>
      <c r="R14" s="52">
        <f t="shared" si="7"/>
        <v>0.2</v>
      </c>
      <c r="S14" s="52">
        <f t="shared" si="2"/>
        <v>0</v>
      </c>
      <c r="T14" s="52">
        <f t="shared" si="3"/>
        <v>0</v>
      </c>
      <c r="U14" s="51">
        <v>0</v>
      </c>
      <c r="V14" s="53">
        <f t="shared" si="4"/>
        <v>0</v>
      </c>
      <c r="W14" t="s">
        <v>64</v>
      </c>
    </row>
    <row r="15" spans="2:23" ht="14.25">
      <c r="B15" s="49" t="s">
        <v>59</v>
      </c>
      <c r="D15" s="49" t="s">
        <v>60</v>
      </c>
      <c r="E15" s="49" t="s">
        <v>61</v>
      </c>
      <c r="F15" s="49" t="s">
        <v>62</v>
      </c>
      <c r="G15" s="49" t="s">
        <v>63</v>
      </c>
      <c r="H15" s="57"/>
      <c r="I15" s="51">
        <v>0</v>
      </c>
      <c r="J15" s="52">
        <f aca="true" t="shared" si="8" ref="J15:J21">SUM(H15:I15)</f>
        <v>0</v>
      </c>
      <c r="K15" s="51">
        <v>0</v>
      </c>
      <c r="L15" s="51">
        <v>0</v>
      </c>
      <c r="M15" s="51">
        <f t="shared" si="0"/>
        <v>0</v>
      </c>
      <c r="N15" s="51">
        <v>0</v>
      </c>
      <c r="O15" s="52">
        <f t="shared" si="6"/>
        <v>800</v>
      </c>
      <c r="P15" s="52">
        <v>0</v>
      </c>
      <c r="Q15" s="52">
        <f t="shared" si="1"/>
        <v>0</v>
      </c>
      <c r="R15" s="52">
        <f t="shared" si="7"/>
        <v>0.2</v>
      </c>
      <c r="S15" s="52">
        <f t="shared" si="2"/>
        <v>0</v>
      </c>
      <c r="T15" s="52">
        <f t="shared" si="3"/>
        <v>0</v>
      </c>
      <c r="U15" s="51">
        <v>0</v>
      </c>
      <c r="V15" s="53">
        <f t="shared" si="4"/>
        <v>0</v>
      </c>
      <c r="W15" t="s">
        <v>64</v>
      </c>
    </row>
    <row r="16" spans="2:23" ht="14.25">
      <c r="B16" s="49" t="s">
        <v>59</v>
      </c>
      <c r="D16" s="49" t="s">
        <v>60</v>
      </c>
      <c r="E16" s="49" t="s">
        <v>61</v>
      </c>
      <c r="F16" s="49" t="s">
        <v>62</v>
      </c>
      <c r="G16" s="49" t="s">
        <v>63</v>
      </c>
      <c r="H16" s="57">
        <v>0</v>
      </c>
      <c r="I16" s="51">
        <v>0</v>
      </c>
      <c r="J16" s="52">
        <f t="shared" si="8"/>
        <v>0</v>
      </c>
      <c r="K16" s="51">
        <v>0</v>
      </c>
      <c r="L16" s="51">
        <v>0</v>
      </c>
      <c r="M16" s="51">
        <f t="shared" si="0"/>
        <v>0</v>
      </c>
      <c r="N16" s="51">
        <v>0</v>
      </c>
      <c r="O16" s="52">
        <f t="shared" si="6"/>
        <v>800</v>
      </c>
      <c r="P16" s="52">
        <v>0</v>
      </c>
      <c r="Q16" s="52">
        <f t="shared" si="1"/>
        <v>0</v>
      </c>
      <c r="R16" s="52">
        <f t="shared" si="7"/>
        <v>0.2</v>
      </c>
      <c r="S16" s="52">
        <f t="shared" si="2"/>
        <v>0</v>
      </c>
      <c r="T16" s="52">
        <f t="shared" si="3"/>
        <v>0</v>
      </c>
      <c r="U16" s="51">
        <v>0</v>
      </c>
      <c r="V16" s="53">
        <f t="shared" si="4"/>
        <v>0</v>
      </c>
      <c r="W16" t="s">
        <v>64</v>
      </c>
    </row>
    <row r="17" spans="2:23" ht="14.25">
      <c r="B17" s="49" t="s">
        <v>59</v>
      </c>
      <c r="D17" s="49" t="s">
        <v>60</v>
      </c>
      <c r="E17" s="49" t="s">
        <v>61</v>
      </c>
      <c r="F17" s="49" t="s">
        <v>62</v>
      </c>
      <c r="G17" s="49" t="s">
        <v>63</v>
      </c>
      <c r="H17" s="57">
        <v>0</v>
      </c>
      <c r="I17" s="51">
        <v>0</v>
      </c>
      <c r="J17" s="52">
        <f t="shared" si="8"/>
        <v>0</v>
      </c>
      <c r="K17" s="51">
        <v>0</v>
      </c>
      <c r="L17" s="51">
        <v>0</v>
      </c>
      <c r="M17" s="51">
        <f t="shared" si="0"/>
        <v>0</v>
      </c>
      <c r="N17" s="51">
        <v>0</v>
      </c>
      <c r="O17" s="52">
        <f t="shared" si="6"/>
        <v>800</v>
      </c>
      <c r="P17" s="52">
        <v>0</v>
      </c>
      <c r="Q17" s="52">
        <f t="shared" si="1"/>
        <v>0</v>
      </c>
      <c r="R17" s="52">
        <f t="shared" si="7"/>
        <v>0.2</v>
      </c>
      <c r="S17" s="52">
        <f t="shared" si="2"/>
        <v>0</v>
      </c>
      <c r="T17" s="52">
        <f t="shared" si="3"/>
        <v>0</v>
      </c>
      <c r="U17" s="51">
        <v>0</v>
      </c>
      <c r="V17" s="53">
        <f t="shared" si="4"/>
        <v>0</v>
      </c>
      <c r="W17" t="s">
        <v>64</v>
      </c>
    </row>
    <row r="18" spans="2:23" ht="14.25">
      <c r="B18" s="49" t="s">
        <v>59</v>
      </c>
      <c r="D18" s="49" t="s">
        <v>60</v>
      </c>
      <c r="E18" s="49" t="s">
        <v>61</v>
      </c>
      <c r="F18" s="49" t="s">
        <v>62</v>
      </c>
      <c r="G18" s="49" t="s">
        <v>63</v>
      </c>
      <c r="H18" s="57">
        <v>0</v>
      </c>
      <c r="I18" s="51">
        <v>0</v>
      </c>
      <c r="J18" s="52">
        <f t="shared" si="8"/>
        <v>0</v>
      </c>
      <c r="K18" s="51">
        <v>0</v>
      </c>
      <c r="L18" s="51">
        <v>0</v>
      </c>
      <c r="M18" s="51">
        <f t="shared" si="0"/>
        <v>0</v>
      </c>
      <c r="N18" s="51">
        <v>0</v>
      </c>
      <c r="O18" s="52">
        <f t="shared" si="6"/>
        <v>800</v>
      </c>
      <c r="P18" s="52">
        <v>0</v>
      </c>
      <c r="Q18" s="52">
        <f t="shared" si="1"/>
        <v>0</v>
      </c>
      <c r="R18" s="52">
        <f t="shared" si="7"/>
        <v>0.2</v>
      </c>
      <c r="S18" s="52">
        <f t="shared" si="2"/>
        <v>0</v>
      </c>
      <c r="T18" s="52">
        <f t="shared" si="3"/>
        <v>0</v>
      </c>
      <c r="U18" s="51">
        <v>0</v>
      </c>
      <c r="V18" s="53">
        <f t="shared" si="4"/>
        <v>0</v>
      </c>
      <c r="W18" t="s">
        <v>64</v>
      </c>
    </row>
    <row r="19" spans="2:23" ht="14.25">
      <c r="B19" s="49" t="s">
        <v>59</v>
      </c>
      <c r="C19" s="50" t="s">
        <v>64</v>
      </c>
      <c r="D19" s="49" t="s">
        <v>60</v>
      </c>
      <c r="E19" s="49" t="s">
        <v>61</v>
      </c>
      <c r="F19" s="49" t="s">
        <v>62</v>
      </c>
      <c r="G19" s="49" t="s">
        <v>63</v>
      </c>
      <c r="H19" s="57">
        <v>0</v>
      </c>
      <c r="I19" s="51">
        <v>0</v>
      </c>
      <c r="J19" s="52">
        <f t="shared" si="8"/>
        <v>0</v>
      </c>
      <c r="K19" s="51">
        <v>0</v>
      </c>
      <c r="L19" s="51">
        <v>0</v>
      </c>
      <c r="M19" s="51">
        <f t="shared" si="0"/>
        <v>0</v>
      </c>
      <c r="N19" s="51">
        <v>0</v>
      </c>
      <c r="O19" s="52">
        <f t="shared" si="6"/>
        <v>800</v>
      </c>
      <c r="P19" s="52">
        <v>0</v>
      </c>
      <c r="Q19" s="52">
        <f t="shared" si="1"/>
        <v>0</v>
      </c>
      <c r="R19" s="52">
        <f t="shared" si="7"/>
        <v>0.2</v>
      </c>
      <c r="S19" s="52">
        <f t="shared" si="2"/>
        <v>0</v>
      </c>
      <c r="T19" s="52">
        <f t="shared" si="3"/>
        <v>0</v>
      </c>
      <c r="U19" s="51">
        <v>0</v>
      </c>
      <c r="V19" s="53">
        <f t="shared" si="4"/>
        <v>0</v>
      </c>
      <c r="W19" t="s">
        <v>64</v>
      </c>
    </row>
    <row r="20" spans="2:23" ht="14.25">
      <c r="B20" s="49" t="s">
        <v>59</v>
      </c>
      <c r="C20" s="50" t="s">
        <v>64</v>
      </c>
      <c r="D20" s="49" t="s">
        <v>60</v>
      </c>
      <c r="E20" s="49" t="s">
        <v>61</v>
      </c>
      <c r="F20" s="49" t="s">
        <v>62</v>
      </c>
      <c r="G20" s="49" t="s">
        <v>63</v>
      </c>
      <c r="H20" s="57">
        <v>0</v>
      </c>
      <c r="I20" s="51">
        <v>0</v>
      </c>
      <c r="J20" s="52">
        <f t="shared" si="8"/>
        <v>0</v>
      </c>
      <c r="K20" s="51">
        <v>0</v>
      </c>
      <c r="L20" s="51">
        <v>0</v>
      </c>
      <c r="M20" s="51">
        <f t="shared" si="0"/>
        <v>0</v>
      </c>
      <c r="N20" s="51">
        <v>0</v>
      </c>
      <c r="O20" s="52">
        <f t="shared" si="6"/>
        <v>800</v>
      </c>
      <c r="P20" s="52">
        <v>0</v>
      </c>
      <c r="Q20" s="52">
        <f t="shared" si="1"/>
        <v>0</v>
      </c>
      <c r="R20" s="52">
        <f t="shared" si="7"/>
        <v>0.2</v>
      </c>
      <c r="S20" s="52">
        <f t="shared" si="2"/>
        <v>0</v>
      </c>
      <c r="T20" s="52">
        <f t="shared" si="3"/>
        <v>0</v>
      </c>
      <c r="U20" s="51">
        <v>0</v>
      </c>
      <c r="V20" s="53">
        <f t="shared" si="4"/>
        <v>0</v>
      </c>
      <c r="W20" t="s">
        <v>64</v>
      </c>
    </row>
    <row r="21" spans="2:23" ht="14.25">
      <c r="B21" s="49" t="s">
        <v>59</v>
      </c>
      <c r="C21" s="50" t="s">
        <v>64</v>
      </c>
      <c r="D21" s="49" t="s">
        <v>60</v>
      </c>
      <c r="E21" s="49" t="s">
        <v>61</v>
      </c>
      <c r="F21" s="49" t="s">
        <v>62</v>
      </c>
      <c r="G21" s="49" t="s">
        <v>63</v>
      </c>
      <c r="H21" s="57">
        <v>0</v>
      </c>
      <c r="I21" s="51">
        <v>0</v>
      </c>
      <c r="J21" s="52">
        <f t="shared" si="8"/>
        <v>0</v>
      </c>
      <c r="K21" s="51">
        <v>0</v>
      </c>
      <c r="L21" s="51">
        <v>0</v>
      </c>
      <c r="M21" s="51">
        <f t="shared" si="0"/>
        <v>0</v>
      </c>
      <c r="N21" s="51">
        <v>0</v>
      </c>
      <c r="O21" s="52">
        <f t="shared" si="6"/>
        <v>800</v>
      </c>
      <c r="P21" s="52">
        <v>0</v>
      </c>
      <c r="Q21" s="52">
        <f t="shared" si="1"/>
        <v>0</v>
      </c>
      <c r="R21" s="52">
        <f t="shared" si="7"/>
        <v>0.2</v>
      </c>
      <c r="S21" s="52">
        <f t="shared" si="2"/>
        <v>0</v>
      </c>
      <c r="T21" s="52">
        <f t="shared" si="3"/>
        <v>0</v>
      </c>
      <c r="U21" s="51">
        <v>0</v>
      </c>
      <c r="V21" s="53">
        <f t="shared" si="4"/>
        <v>0</v>
      </c>
      <c r="W2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 DOG</dc:creator>
  <cp:keywords/>
  <dc:description/>
  <cp:lastModifiedBy>雨林木风</cp:lastModifiedBy>
  <cp:lastPrinted>2008-12-25T02:09:29Z</cp:lastPrinted>
  <dcterms:created xsi:type="dcterms:W3CDTF">2007-11-15T01:32:46Z</dcterms:created>
  <dcterms:modified xsi:type="dcterms:W3CDTF">2010-11-02T02:50:24Z</dcterms:modified>
  <cp:category/>
  <cp:version/>
  <cp:contentType/>
  <cp:contentStatus/>
</cp:coreProperties>
</file>